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OI Calculator" sheetId="1" state="visible" r:id="rId1"/>
  </sheets>
  <definedNames>
    <definedName name="_xlnm.Print_Area" localSheetId="0">'ROI Calculator'!$A$1:$G$78</definedName>
  </definedNames>
  <calcPr calcId="124519" fullCalcOnLoad="1"/>
</workbook>
</file>

<file path=xl/styles.xml><?xml version="1.0" encoding="utf-8"?>
<styleSheet xmlns="http://schemas.openxmlformats.org/spreadsheetml/2006/main">
  <numFmts count="4">
    <numFmt numFmtId="164" formatCode="€#,##0.00"/>
    <numFmt numFmtId="165" formatCode="€#,##0"/>
    <numFmt numFmtId="166" formatCode="€#,##0.00;(€#,##0.00);&quot;-&quot;"/>
    <numFmt numFmtId="167" formatCode="€#,##0;(€#,##0);&quot;-&quot;"/>
  </numFmts>
  <fonts count="27">
    <font>
      <name val="Calibri"/>
      <family val="2"/>
      <color theme="1"/>
      <sz val="11"/>
      <scheme val="minor"/>
    </font>
    <font>
      <name val="Arial"/>
      <b val="1"/>
      <color rgb="001C3144"/>
      <sz val="18"/>
    </font>
    <font>
      <name val="Arial"/>
      <color rgb="0094A3B8"/>
      <sz val="10"/>
    </font>
    <font>
      <name val="Arial"/>
      <b val="1"/>
      <color rgb="00FFFFFF"/>
      <sz val="12"/>
    </font>
    <font>
      <name val="Arial"/>
      <b val="1"/>
      <color rgb="00FFFFFF"/>
      <sz val="10"/>
    </font>
    <font>
      <name val="Arial"/>
      <b val="1"/>
      <color rgb="001C3144"/>
      <sz val="10"/>
    </font>
    <font>
      <name val="Arial"/>
      <b val="1"/>
      <color rgb="00449DD1"/>
      <sz val="10"/>
    </font>
    <font>
      <name val="Arial"/>
      <color rgb="0094A3B8"/>
      <sz val="9"/>
    </font>
    <font>
      <name val="Arial"/>
      <color rgb="00334155"/>
      <sz val="10"/>
    </font>
    <font>
      <name val="Arial"/>
      <color rgb="00449DD1"/>
      <sz val="9"/>
    </font>
    <font>
      <name val="Arial"/>
      <color rgb="000000FF"/>
      <sz val="10"/>
    </font>
    <font>
      <name val="Arial"/>
      <b val="1"/>
      <color rgb="001C3144"/>
      <sz val="11"/>
    </font>
    <font>
      <name val="Arial"/>
      <b val="1"/>
      <color rgb="001C3144"/>
      <sz val="12"/>
    </font>
    <font>
      <name val="Arial"/>
      <b val="1"/>
      <color rgb="00449DD1"/>
      <sz val="12"/>
    </font>
    <font>
      <name val="Arial"/>
      <b val="1"/>
      <color rgb="0022C55E"/>
      <sz val="10"/>
    </font>
    <font>
      <name val="Arial"/>
      <b val="1"/>
      <color rgb="0022C55E"/>
      <sz val="11"/>
    </font>
    <font>
      <name val="Arial"/>
      <b val="1"/>
      <color rgb="00EF4444"/>
      <sz val="10"/>
    </font>
    <font>
      <name val="Arial"/>
      <color rgb="0094A3B8"/>
      <sz val="8"/>
    </font>
    <font>
      <b val="1"/>
      <color rgb="001C3144"/>
      <sz val="10"/>
    </font>
    <font>
      <b val="1"/>
      <color rgb="000000FF"/>
      <sz val="12"/>
    </font>
    <font>
      <i val="1"/>
      <color rgb="0094A3B8"/>
      <sz val="9"/>
    </font>
    <font>
      <b val="1"/>
      <color rgb="00FFFFFF"/>
      <sz val="9"/>
    </font>
    <font>
      <color rgb="00449DD1"/>
      <sz val="9"/>
    </font>
    <font>
      <color rgb="001C3144"/>
      <sz val="10"/>
    </font>
    <font>
      <color rgb="0094A3B8"/>
      <sz val="9"/>
    </font>
    <font>
      <b val="1"/>
      <color rgb="001C3144"/>
      <sz val="12"/>
    </font>
    <font>
      <i val="1"/>
      <color rgb="0094A3B8"/>
      <sz val="8"/>
    </font>
  </fonts>
  <fills count="9">
    <fill>
      <patternFill/>
    </fill>
    <fill>
      <patternFill patternType="gray125"/>
    </fill>
    <fill>
      <patternFill patternType="solid">
        <fgColor rgb="001C3144"/>
      </patternFill>
    </fill>
    <fill>
      <patternFill patternType="solid">
        <fgColor rgb="00F0F5FA"/>
      </patternFill>
    </fill>
    <fill>
      <patternFill patternType="solid">
        <fgColor rgb="00E8F4FD"/>
      </patternFill>
    </fill>
    <fill>
      <patternFill patternType="solid">
        <fgColor rgb="00FEF3F2"/>
      </patternFill>
    </fill>
    <fill>
      <patternFill patternType="solid">
        <fgColor rgb="00F0FDF4"/>
      </patternFill>
    </fill>
    <fill>
      <patternFill patternType="solid">
        <fgColor rgb="001C3144"/>
        <bgColor rgb="001C3144"/>
      </patternFill>
    </fill>
    <fill>
      <patternFill patternType="solid">
        <fgColor rgb="00C4D5E8"/>
        <bgColor rgb="00C4D5E8"/>
      </patternFill>
    </fill>
  </fills>
  <borders count="11">
    <border>
      <left/>
      <right/>
      <top/>
      <bottom/>
      <diagonal/>
    </border>
    <border>
      <left style="thin">
        <color rgb="00C4D5E8"/>
      </left>
      <right style="thin">
        <color rgb="00C4D5E8"/>
      </right>
      <top style="thin">
        <color rgb="00C4D5E8"/>
      </top>
      <bottom style="thin">
        <color rgb="00C4D5E8"/>
      </bottom>
    </border>
    <border>
      <left style="thin">
        <color rgb="00C4D5E8"/>
      </left>
      <right style="thin">
        <color rgb="00C4D5E8"/>
      </right>
      <top style="double">
        <color rgb="001C3144"/>
      </top>
      <bottom style="double">
        <color rgb="001C3144"/>
      </bottom>
    </border>
    <border>
      <left/>
      <right/>
      <top style="thin">
        <color rgb="00C4D5E8"/>
      </top>
      <bottom/>
      <diagonal/>
    </border>
    <border>
      <left/>
      <right style="thin">
        <color rgb="00C4D5E8"/>
      </right>
      <top style="thin">
        <color rgb="00C4D5E8"/>
      </top>
      <bottom/>
      <diagonal/>
    </border>
    <border>
      <left/>
      <right/>
      <top style="thin">
        <color rgb="00C4D5E8"/>
      </top>
      <bottom style="thin">
        <color rgb="00C4D5E8"/>
      </bottom>
      <diagonal/>
    </border>
    <border>
      <left/>
      <right style="thin">
        <color rgb="00C4D5E8"/>
      </right>
      <top style="thin">
        <color rgb="00C4D5E8"/>
      </top>
      <bottom style="thin">
        <color rgb="00C4D5E8"/>
      </bottom>
      <diagonal/>
    </border>
    <border>
      <left/>
      <right/>
      <top style="double">
        <color rgb="001C3144"/>
      </top>
      <bottom/>
      <diagonal/>
    </border>
    <border>
      <left/>
      <right style="thin">
        <color rgb="00C4D5E8"/>
      </right>
      <top style="double">
        <color rgb="001C3144"/>
      </top>
      <bottom/>
      <diagonal/>
    </border>
    <border>
      <left/>
      <right/>
      <top style="double">
        <color rgb="001C3144"/>
      </top>
      <bottom style="double">
        <color rgb="001C3144"/>
      </bottom>
      <diagonal/>
    </border>
    <border>
      <left/>
      <right style="thin">
        <color rgb="00C4D5E8"/>
      </right>
      <top style="double">
        <color rgb="001C3144"/>
      </top>
      <bottom style="double">
        <color rgb="001C3144"/>
      </bottom>
      <diagonal/>
    </border>
  </borders>
  <cellStyleXfs count="1">
    <xf numFmtId="0" fontId="0" fillId="0" borderId="0"/>
  </cellStyleXfs>
  <cellXfs count="46">
    <xf numFmtId="0" fontId="0" fillId="0" borderId="0" pivotButton="0" quotePrefix="0" xfId="0"/>
    <xf numFmtId="0" fontId="1" fillId="0" borderId="0" applyAlignment="1" pivotButton="0" quotePrefix="0" xfId="0">
      <alignment horizontal="left" vertical="center"/>
    </xf>
    <xf numFmtId="0" fontId="2" fillId="0" borderId="0" pivotButton="0" quotePrefix="0" xfId="0"/>
    <xf numFmtId="0" fontId="3" fillId="2" borderId="0" pivotButton="0" quotePrefix="0" xfId="0"/>
    <xf numFmtId="0" fontId="4" fillId="2" borderId="0" applyAlignment="1" pivotButton="0" quotePrefix="0" xfId="0">
      <alignment horizontal="right"/>
    </xf>
    <xf numFmtId="0" fontId="0" fillId="2" borderId="0" pivotButton="0" quotePrefix="0" xfId="0"/>
    <xf numFmtId="0" fontId="5" fillId="3" borderId="1" applyAlignment="1" pivotButton="0" quotePrefix="0" xfId="0">
      <alignment horizontal="left"/>
    </xf>
    <xf numFmtId="0" fontId="5" fillId="3" borderId="1" applyAlignment="1" pivotButton="0" quotePrefix="0" xfId="0">
      <alignment horizontal="right"/>
    </xf>
    <xf numFmtId="0" fontId="0" fillId="4" borderId="1" pivotButton="0" quotePrefix="0" xfId="0"/>
    <xf numFmtId="0" fontId="6" fillId="4" borderId="1" pivotButton="0" quotePrefix="0" xfId="0"/>
    <xf numFmtId="0" fontId="7" fillId="0" borderId="1" applyAlignment="1" pivotButton="0" quotePrefix="0" xfId="0">
      <alignment horizontal="center"/>
    </xf>
    <xf numFmtId="0" fontId="8" fillId="0" borderId="1" pivotButton="0" quotePrefix="0" xfId="0"/>
    <xf numFmtId="0" fontId="7" fillId="0" borderId="1" pivotButton="0" quotePrefix="0" xfId="0"/>
    <xf numFmtId="0" fontId="9" fillId="0" borderId="1" pivotButton="0" quotePrefix="0" xfId="0"/>
    <xf numFmtId="164" fontId="10" fillId="0" borderId="1" applyAlignment="1" pivotButton="0" quotePrefix="0" xfId="0">
      <alignment horizontal="right"/>
    </xf>
    <xf numFmtId="0" fontId="0" fillId="0" borderId="1" pivotButton="0" quotePrefix="0" xfId="0"/>
    <xf numFmtId="0" fontId="10" fillId="0" borderId="1" pivotButton="0" quotePrefix="0" xfId="0"/>
    <xf numFmtId="0" fontId="0" fillId="0" borderId="2" pivotButton="0" quotePrefix="0" xfId="0"/>
    <xf numFmtId="0" fontId="11" fillId="3" borderId="2" pivotButton="0" quotePrefix="0" xfId="0"/>
    <xf numFmtId="164" fontId="12" fillId="3" borderId="2" applyAlignment="1" pivotButton="0" quotePrefix="0" xfId="0">
      <alignment horizontal="right"/>
    </xf>
    <xf numFmtId="0" fontId="5" fillId="3" borderId="1" applyAlignment="1" pivotButton="0" quotePrefix="0" xfId="0">
      <alignment horizontal="center"/>
    </xf>
    <xf numFmtId="165" fontId="13" fillId="0" borderId="1" applyAlignment="1" pivotButton="0" quotePrefix="0" xfId="0">
      <alignment horizontal="center"/>
    </xf>
    <xf numFmtId="0" fontId="8" fillId="0" borderId="1" applyAlignment="1" pivotButton="0" quotePrefix="0" xfId="0">
      <alignment horizontal="center"/>
    </xf>
    <xf numFmtId="0" fontId="14" fillId="0" borderId="1" pivotButton="0" quotePrefix="0" xfId="0"/>
    <xf numFmtId="166" fontId="14" fillId="0" borderId="1" applyAlignment="1" pivotButton="0" quotePrefix="0" xfId="0">
      <alignment horizontal="center"/>
    </xf>
    <xf numFmtId="167" fontId="15" fillId="0" borderId="1" applyAlignment="1" pivotButton="0" quotePrefix="0" xfId="0">
      <alignment horizontal="center"/>
    </xf>
    <xf numFmtId="9" fontId="14" fillId="0" borderId="1" applyAlignment="1" pivotButton="0" quotePrefix="0" xfId="0">
      <alignment horizontal="center"/>
    </xf>
    <xf numFmtId="165" fontId="16" fillId="5" borderId="1" applyAlignment="1" pivotButton="0" quotePrefix="0" xfId="0">
      <alignment horizontal="center"/>
    </xf>
    <xf numFmtId="165" fontId="14" fillId="6" borderId="1" applyAlignment="1" pivotButton="0" quotePrefix="0" xfId="0">
      <alignment horizontal="center"/>
    </xf>
    <xf numFmtId="0" fontId="17" fillId="0" borderId="0" pivotButton="0" quotePrefix="0" xfId="0"/>
    <xf numFmtId="0" fontId="0" fillId="0" borderId="5" pivotButton="0" quotePrefix="0" xfId="0"/>
    <xf numFmtId="0" fontId="0" fillId="0" borderId="6" pivotButton="0" quotePrefix="0" xfId="0"/>
    <xf numFmtId="0" fontId="0" fillId="0" borderId="9" pivotButton="0" quotePrefix="0" xfId="0"/>
    <xf numFmtId="0" fontId="0" fillId="0" borderId="10" pivotButton="0" quotePrefix="0" xfId="0"/>
    <xf numFmtId="0" fontId="18" fillId="0" borderId="0" pivotButton="0" quotePrefix="0" xfId="0"/>
    <xf numFmtId="0" fontId="19" fillId="0" borderId="0" applyAlignment="1" pivotButton="0" quotePrefix="0" xfId="0">
      <alignment horizontal="center"/>
    </xf>
    <xf numFmtId="0" fontId="20" fillId="0" borderId="0" pivotButton="0" quotePrefix="0" xfId="0"/>
    <xf numFmtId="0" fontId="21" fillId="7" borderId="0" applyAlignment="1" pivotButton="0" quotePrefix="0" xfId="0">
      <alignment horizontal="center"/>
    </xf>
    <xf numFmtId="0" fontId="21" fillId="7" borderId="0" applyAlignment="1" pivotButton="0" quotePrefix="0" xfId="0">
      <alignment horizontal="right"/>
    </xf>
    <xf numFmtId="0" fontId="0" fillId="8" borderId="1" pivotButton="0" quotePrefix="0" xfId="0"/>
    <xf numFmtId="0" fontId="22" fillId="0" borderId="1" applyAlignment="1" pivotButton="0" quotePrefix="0" xfId="0">
      <alignment horizontal="center"/>
    </xf>
    <xf numFmtId="4" fontId="23" fillId="0" borderId="1" applyAlignment="1" pivotButton="0" quotePrefix="0" xfId="0">
      <alignment horizontal="right"/>
    </xf>
    <xf numFmtId="0" fontId="24" fillId="0" borderId="1" applyAlignment="1" pivotButton="0" quotePrefix="0" xfId="0">
      <alignment horizontal="center"/>
    </xf>
    <xf numFmtId="164" fontId="26" fillId="3" borderId="2" applyAlignment="1" pivotButton="0" quotePrefix="0" xfId="0">
      <alignment horizontal="right"/>
    </xf>
    <xf numFmtId="0" fontId="18" fillId="0" borderId="2" applyAlignment="1" pivotButton="0" quotePrefix="0" xfId="0">
      <alignment horizontal="right"/>
    </xf>
    <xf numFmtId="4" fontId="25" fillId="0" borderId="2" applyAlignment="1" pivotButton="0" quotePrefix="0" xfId="0">
      <alignment horizontal="right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tabColor rgb="00449DD1"/>
    <outlinePr summaryBelow="1" summaryRight="1"/>
    <pageSetUpPr/>
  </sheetPr>
  <dimension ref="A1:G78"/>
  <sheetViews>
    <sheetView workbookViewId="0">
      <selection activeCell="A1" sqref="A1"/>
    </sheetView>
  </sheetViews>
  <sheetFormatPr baseColWidth="8" defaultRowHeight="15"/>
  <cols>
    <col width="4" customWidth="1" min="1" max="1"/>
    <col width="32" customWidth="1" min="2" max="2"/>
    <col width="18" customWidth="1" min="3" max="3"/>
    <col width="16" customWidth="1" min="4" max="4"/>
    <col width="16" customWidth="1" min="5" max="5"/>
    <col width="12" customWidth="1" min="6" max="6"/>
    <col width="16" customWidth="1" min="7" max="7"/>
  </cols>
  <sheetData>
    <row r="1" ht="35" customHeight="1">
      <c r="B1" s="1" t="inlineStr">
        <is>
          <t>LetsBe Biz — ROI Calculator</t>
        </is>
      </c>
    </row>
    <row r="2">
      <c r="B2" s="2" t="inlineStr">
        <is>
          <t>Enter your current SaaS costs in the blue cells. Savings calculate automatically.</t>
        </is>
      </c>
    </row>
    <row r="3">
      <c r="B3" s="34" t="inlineStr">
        <is>
          <t>TEAM SIZE (users)</t>
        </is>
      </c>
      <c r="E3" s="35" t="n">
        <v>3</v>
      </c>
      <c r="F3" s="36" t="inlineStr">
        <is>
          <t>← Edit this (per-seat tools multiplied by team size)</t>
        </is>
      </c>
    </row>
    <row r="4">
      <c r="B4" s="3" t="inlineStr">
        <is>
          <t>YOUR CURRENT SaaS SUBSCRIPTIONS</t>
        </is>
      </c>
      <c r="E4" s="4" t="inlineStr">
        <is>
          <t>Monthly Cost (€)</t>
        </is>
      </c>
      <c r="F4" s="5" t="n"/>
      <c r="G4" s="5" t="n"/>
    </row>
    <row r="5">
      <c r="A5" s="6" t="inlineStr"/>
      <c r="B5" s="6" t="inlineStr">
        <is>
          <t>Tool / Service</t>
        </is>
      </c>
      <c r="C5" s="6" t="inlineStr">
        <is>
          <t>Category</t>
        </is>
      </c>
      <c r="D5" s="6" t="inlineStr">
        <is>
          <t>LetsBe Replacement</t>
        </is>
      </c>
      <c r="E5" s="7" t="inlineStr">
        <is>
          <t>Your Cost (€/mo)</t>
        </is>
      </c>
      <c r="F5" s="37" t="inlineStr">
        <is>
          <t>Per Seat?</t>
        </is>
      </c>
      <c r="G5" s="38" t="inlineStr">
        <is>
          <t>Monthly Total (€)</t>
        </is>
      </c>
    </row>
    <row r="6">
      <c r="A6" s="8" t="n"/>
      <c r="B6" s="9" t="inlineStr">
        <is>
          <t>CRM &amp; SALES</t>
        </is>
      </c>
      <c r="C6" s="30" t="n"/>
      <c r="D6" s="31" t="n"/>
      <c r="E6" s="8" t="n"/>
      <c r="F6" s="39" t="n"/>
      <c r="G6" s="39" t="n"/>
    </row>
    <row r="7">
      <c r="A7" s="10" t="n">
        <v>1</v>
      </c>
      <c r="B7" s="11" t="inlineStr">
        <is>
          <t>HubSpot CRM (Starter)</t>
        </is>
      </c>
      <c r="C7" s="12" t="inlineStr">
        <is>
          <t>CRM &amp; Sales</t>
        </is>
      </c>
      <c r="D7" s="13" t="inlineStr">
        <is>
          <t>Odoo CRM</t>
        </is>
      </c>
      <c r="E7" s="14" t="n">
        <v>20</v>
      </c>
      <c r="F7" s="40" t="inlineStr">
        <is>
          <t>Yes</t>
        </is>
      </c>
      <c r="G7" s="41">
        <f>E7*$E$3</f>
        <v/>
      </c>
    </row>
    <row r="8">
      <c r="A8" s="10" t="n">
        <v>2</v>
      </c>
      <c r="B8" s="11" t="inlineStr">
        <is>
          <t>Salesforce (Starter Suite)</t>
        </is>
      </c>
      <c r="C8" s="12" t="inlineStr">
        <is>
          <t>CRM &amp; Sales</t>
        </is>
      </c>
      <c r="D8" s="13" t="inlineStr">
        <is>
          <t>Odoo CRM</t>
        </is>
      </c>
      <c r="E8" s="14" t="n">
        <v>35</v>
      </c>
      <c r="F8" s="40" t="inlineStr">
        <is>
          <t>Yes</t>
        </is>
      </c>
      <c r="G8" s="41">
        <f>E8*$E$3</f>
        <v/>
      </c>
    </row>
    <row r="9">
      <c r="A9" s="10" t="n">
        <v>3</v>
      </c>
      <c r="B9" s="11" t="inlineStr">
        <is>
          <t>Pipedrive (Lite)</t>
        </is>
      </c>
      <c r="C9" s="12" t="inlineStr">
        <is>
          <t>CRM &amp; Sales</t>
        </is>
      </c>
      <c r="D9" s="13" t="inlineStr">
        <is>
          <t>Odoo CRM</t>
        </is>
      </c>
      <c r="E9" s="14" t="n">
        <v>24</v>
      </c>
      <c r="F9" s="40" t="inlineStr">
        <is>
          <t>Yes</t>
        </is>
      </c>
      <c r="G9" s="41">
        <f>E9*$E$3</f>
        <v/>
      </c>
    </row>
    <row r="10">
      <c r="A10" s="8" t="n"/>
      <c r="B10" s="9" t="inlineStr">
        <is>
          <t>EMAIL &amp; COMMUNICATION</t>
        </is>
      </c>
      <c r="C10" s="30" t="n"/>
      <c r="D10" s="31" t="n"/>
      <c r="E10" s="8" t="n"/>
      <c r="F10" s="39" t="n"/>
      <c r="G10" s="39" t="n"/>
    </row>
    <row r="11">
      <c r="A11" s="10" t="n">
        <v>4</v>
      </c>
      <c r="B11" s="11" t="inlineStr">
        <is>
          <t>Google Workspace</t>
        </is>
      </c>
      <c r="C11" s="12" t="inlineStr">
        <is>
          <t>Email &amp; Communication</t>
        </is>
      </c>
      <c r="D11" s="13" t="inlineStr">
        <is>
          <t>Stalwart Mail</t>
        </is>
      </c>
      <c r="E11" s="14" t="n">
        <v>8</v>
      </c>
      <c r="F11" s="40" t="inlineStr">
        <is>
          <t>Yes</t>
        </is>
      </c>
      <c r="G11" s="41">
        <f>E11*$E$3</f>
        <v/>
      </c>
    </row>
    <row r="12">
      <c r="A12" s="10" t="n">
        <v>5</v>
      </c>
      <c r="B12" s="11" t="inlineStr">
        <is>
          <t>Microsoft 365 Business</t>
        </is>
      </c>
      <c r="C12" s="12" t="inlineStr">
        <is>
          <t>Email &amp; Communication</t>
        </is>
      </c>
      <c r="D12" s="13" t="inlineStr">
        <is>
          <t>Stalwart Mail</t>
        </is>
      </c>
      <c r="E12" s="14" t="n">
        <v>6</v>
      </c>
      <c r="F12" s="40" t="inlineStr">
        <is>
          <t>Yes</t>
        </is>
      </c>
      <c r="G12" s="41">
        <f>E12*$E$3</f>
        <v/>
      </c>
    </row>
    <row r="13">
      <c r="A13" s="10" t="n">
        <v>6</v>
      </c>
      <c r="B13" s="11" t="inlineStr">
        <is>
          <t>Slack (Pro)</t>
        </is>
      </c>
      <c r="C13" s="12" t="inlineStr">
        <is>
          <t>Email &amp; Communication</t>
        </is>
      </c>
      <c r="D13" s="13" t="inlineStr">
        <is>
          <t>Chatwoot</t>
        </is>
      </c>
      <c r="E13" s="14" t="n">
        <v>9</v>
      </c>
      <c r="F13" s="40" t="inlineStr">
        <is>
          <t>Yes</t>
        </is>
      </c>
      <c r="G13" s="41">
        <f>E13*$E$3</f>
        <v/>
      </c>
    </row>
    <row r="14">
      <c r="A14" s="10" t="n">
        <v>7</v>
      </c>
      <c r="B14" s="11" t="inlineStr">
        <is>
          <t>Intercom (Essential)</t>
        </is>
      </c>
      <c r="C14" s="12" t="inlineStr">
        <is>
          <t>Email &amp; Communication</t>
        </is>
      </c>
      <c r="D14" s="13" t="inlineStr">
        <is>
          <t>Chatwoot</t>
        </is>
      </c>
      <c r="E14" s="14" t="n">
        <v>39</v>
      </c>
      <c r="F14" s="40" t="inlineStr">
        <is>
          <t>Yes</t>
        </is>
      </c>
      <c r="G14" s="41">
        <f>E14*$E$3</f>
        <v/>
      </c>
    </row>
    <row r="15">
      <c r="A15" s="8" t="n"/>
      <c r="B15" s="9" t="inlineStr">
        <is>
          <t>EMAIL MARKETING</t>
        </is>
      </c>
      <c r="C15" s="30" t="n"/>
      <c r="D15" s="31" t="n"/>
      <c r="E15" s="8" t="n"/>
      <c r="F15" s="39" t="n"/>
      <c r="G15" s="39" t="n"/>
    </row>
    <row r="16">
      <c r="A16" s="10" t="n">
        <v>8</v>
      </c>
      <c r="B16" s="11" t="inlineStr">
        <is>
          <t>Mailchimp (Essentials)</t>
        </is>
      </c>
      <c r="C16" s="12" t="inlineStr">
        <is>
          <t>Email Marketing</t>
        </is>
      </c>
      <c r="D16" s="13" t="inlineStr">
        <is>
          <t>Listmonk</t>
        </is>
      </c>
      <c r="E16" s="14" t="n">
        <v>13</v>
      </c>
      <c r="F16" s="42" t="inlineStr">
        <is>
          <t>No</t>
        </is>
      </c>
      <c r="G16" s="41">
        <f>E16</f>
        <v/>
      </c>
    </row>
    <row r="17">
      <c r="A17" s="10" t="n">
        <v>9</v>
      </c>
      <c r="B17" s="11" t="inlineStr">
        <is>
          <t>Kit / ConvertKit (Creator, 1k subs)</t>
        </is>
      </c>
      <c r="C17" s="12" t="inlineStr">
        <is>
          <t>Email Marketing</t>
        </is>
      </c>
      <c r="D17" s="13" t="inlineStr">
        <is>
          <t>Listmonk</t>
        </is>
      </c>
      <c r="E17" s="14" t="n">
        <v>39</v>
      </c>
      <c r="F17" s="42" t="inlineStr">
        <is>
          <t>No</t>
        </is>
      </c>
      <c r="G17" s="41">
        <f>E17</f>
        <v/>
      </c>
    </row>
    <row r="18">
      <c r="A18" s="10" t="n">
        <v>10</v>
      </c>
      <c r="B18" s="11" t="inlineStr">
        <is>
          <t>ActiveCampaign (Starter, 1k contacts)</t>
        </is>
      </c>
      <c r="C18" s="12" t="inlineStr">
        <is>
          <t>Email Marketing</t>
        </is>
      </c>
      <c r="D18" s="13" t="inlineStr">
        <is>
          <t>Listmonk</t>
        </is>
      </c>
      <c r="E18" s="14" t="n">
        <v>19</v>
      </c>
      <c r="F18" s="42" t="inlineStr">
        <is>
          <t>No</t>
        </is>
      </c>
      <c r="G18" s="41">
        <f>E18</f>
        <v/>
      </c>
    </row>
    <row r="19">
      <c r="A19" s="8" t="n"/>
      <c r="B19" s="9" t="inlineStr">
        <is>
          <t>PROJECT MANAGEMENT</t>
        </is>
      </c>
      <c r="C19" s="30" t="n"/>
      <c r="D19" s="31" t="n"/>
      <c r="E19" s="8" t="n"/>
      <c r="F19" s="39" t="n"/>
      <c r="G19" s="39" t="n"/>
    </row>
    <row r="20">
      <c r="A20" s="10" t="n">
        <v>11</v>
      </c>
      <c r="B20" s="11" t="inlineStr">
        <is>
          <t>Asana (Starter)</t>
        </is>
      </c>
      <c r="C20" s="12" t="inlineStr">
        <is>
          <t>Project Management</t>
        </is>
      </c>
      <c r="D20" s="13" t="inlineStr">
        <is>
          <t>Plane</t>
        </is>
      </c>
      <c r="E20" s="14" t="n">
        <v>13</v>
      </c>
      <c r="F20" s="40" t="inlineStr">
        <is>
          <t>Yes</t>
        </is>
      </c>
      <c r="G20" s="41">
        <f>E20*$E$3</f>
        <v/>
      </c>
    </row>
    <row r="21">
      <c r="A21" s="10" t="n">
        <v>12</v>
      </c>
      <c r="B21" s="11" t="inlineStr">
        <is>
          <t>Monday.com (Standard)</t>
        </is>
      </c>
      <c r="C21" s="12" t="inlineStr">
        <is>
          <t>Project Management</t>
        </is>
      </c>
      <c r="D21" s="13" t="inlineStr">
        <is>
          <t>Plane</t>
        </is>
      </c>
      <c r="E21" s="14" t="n">
        <v>12</v>
      </c>
      <c r="F21" s="40" t="inlineStr">
        <is>
          <t>Yes</t>
        </is>
      </c>
      <c r="G21" s="41">
        <f>E21*$E$3</f>
        <v/>
      </c>
    </row>
    <row r="22">
      <c r="A22" s="10" t="n">
        <v>13</v>
      </c>
      <c r="B22" s="11" t="inlineStr">
        <is>
          <t>ClickUp (Unlimited)</t>
        </is>
      </c>
      <c r="C22" s="12" t="inlineStr">
        <is>
          <t>Project Management</t>
        </is>
      </c>
      <c r="D22" s="13" t="inlineStr">
        <is>
          <t>Plane</t>
        </is>
      </c>
      <c r="E22" s="14" t="n">
        <v>10</v>
      </c>
      <c r="F22" s="40" t="inlineStr">
        <is>
          <t>Yes</t>
        </is>
      </c>
      <c r="G22" s="41">
        <f>E22*$E$3</f>
        <v/>
      </c>
    </row>
    <row r="23">
      <c r="A23" s="8" t="n"/>
      <c r="B23" s="9" t="inlineStr">
        <is>
          <t>FILE STORAGE &amp; DOCS</t>
        </is>
      </c>
      <c r="C23" s="30" t="n"/>
      <c r="D23" s="31" t="n"/>
      <c r="E23" s="8" t="n"/>
      <c r="F23" s="39" t="n"/>
      <c r="G23" s="39" t="n"/>
    </row>
    <row r="24">
      <c r="A24" s="10" t="n">
        <v>14</v>
      </c>
      <c r="B24" s="11" t="inlineStr">
        <is>
          <t>Dropbox (Plus)</t>
        </is>
      </c>
      <c r="C24" s="12" t="inlineStr">
        <is>
          <t>File Storage &amp; Docs</t>
        </is>
      </c>
      <c r="D24" s="13" t="inlineStr">
        <is>
          <t>Nextcloud</t>
        </is>
      </c>
      <c r="E24" s="14" t="n">
        <v>20</v>
      </c>
      <c r="F24" s="40" t="inlineStr">
        <is>
          <t>Yes</t>
        </is>
      </c>
      <c r="G24" s="41">
        <f>E24*$E$3</f>
        <v/>
      </c>
    </row>
    <row r="25">
      <c r="A25" s="10" t="n">
        <v>15</v>
      </c>
      <c r="B25" s="11" t="inlineStr">
        <is>
          <t>Google Drive (100GB)</t>
        </is>
      </c>
      <c r="C25" s="12" t="inlineStr">
        <is>
          <t>File Storage &amp; Docs</t>
        </is>
      </c>
      <c r="D25" s="13" t="inlineStr">
        <is>
          <t>Nextcloud</t>
        </is>
      </c>
      <c r="E25" s="14" t="n">
        <v>2</v>
      </c>
      <c r="F25" s="40" t="inlineStr">
        <is>
          <t>Yes</t>
        </is>
      </c>
      <c r="G25" s="41">
        <f>E25*$E$3</f>
        <v/>
      </c>
    </row>
    <row r="26">
      <c r="A26" s="10" t="n">
        <v>16</v>
      </c>
      <c r="B26" s="11" t="inlineStr">
        <is>
          <t>Notion (Plus)</t>
        </is>
      </c>
      <c r="C26" s="12" t="inlineStr">
        <is>
          <t>File Storage &amp; Docs</t>
        </is>
      </c>
      <c r="D26" s="13" t="inlineStr">
        <is>
          <t>Nextcloud + Wiki.js</t>
        </is>
      </c>
      <c r="E26" s="14" t="n">
        <v>12</v>
      </c>
      <c r="F26" s="40" t="inlineStr">
        <is>
          <t>Yes</t>
        </is>
      </c>
      <c r="G26" s="41">
        <f>E26*$E$3</f>
        <v/>
      </c>
    </row>
    <row r="27">
      <c r="A27" s="8" t="n"/>
      <c r="B27" s="9" t="inlineStr">
        <is>
          <t>INVOICING &amp; ACCOUNTING</t>
        </is>
      </c>
      <c r="C27" s="30" t="n"/>
      <c r="D27" s="31" t="n"/>
      <c r="E27" s="8" t="n"/>
      <c r="F27" s="39" t="n"/>
      <c r="G27" s="39" t="n"/>
    </row>
    <row r="28">
      <c r="A28" s="10" t="n">
        <v>17</v>
      </c>
      <c r="B28" s="11" t="inlineStr">
        <is>
          <t>QuickBooks (Simple Start)</t>
        </is>
      </c>
      <c r="C28" s="12" t="inlineStr">
        <is>
          <t>Invoicing &amp; Accounting</t>
        </is>
      </c>
      <c r="D28" s="13" t="inlineStr">
        <is>
          <t>Bigcapital</t>
        </is>
      </c>
      <c r="E28" s="14" t="n">
        <v>38</v>
      </c>
      <c r="F28" s="42" t="inlineStr">
        <is>
          <t>No</t>
        </is>
      </c>
      <c r="G28" s="41">
        <f>E28</f>
        <v/>
      </c>
    </row>
    <row r="29">
      <c r="A29" s="10" t="n">
        <v>18</v>
      </c>
      <c r="B29" s="11" t="inlineStr">
        <is>
          <t>FreshBooks (Lite)</t>
        </is>
      </c>
      <c r="C29" s="12" t="inlineStr">
        <is>
          <t>Invoicing &amp; Accounting</t>
        </is>
      </c>
      <c r="D29" s="13" t="inlineStr">
        <is>
          <t>Bigcapital</t>
        </is>
      </c>
      <c r="E29" s="14" t="n">
        <v>19</v>
      </c>
      <c r="F29" s="42" t="inlineStr">
        <is>
          <t>No</t>
        </is>
      </c>
      <c r="G29" s="41">
        <f>E29</f>
        <v/>
      </c>
    </row>
    <row r="30">
      <c r="A30" s="10" t="n">
        <v>19</v>
      </c>
      <c r="B30" s="11" t="inlineStr">
        <is>
          <t>Xero (Early)</t>
        </is>
      </c>
      <c r="C30" s="12" t="inlineStr">
        <is>
          <t>Invoicing &amp; Accounting</t>
        </is>
      </c>
      <c r="D30" s="13" t="inlineStr">
        <is>
          <t>Bigcapital</t>
        </is>
      </c>
      <c r="E30" s="14" t="n">
        <v>13</v>
      </c>
      <c r="F30" s="42" t="inlineStr">
        <is>
          <t>No</t>
        </is>
      </c>
      <c r="G30" s="41">
        <f>E30</f>
        <v/>
      </c>
    </row>
    <row r="31">
      <c r="A31" s="8" t="n"/>
      <c r="B31" s="9" t="inlineStr">
        <is>
          <t>WEBSITE &amp; CMS</t>
        </is>
      </c>
      <c r="C31" s="30" t="n"/>
      <c r="D31" s="31" t="n"/>
      <c r="E31" s="8" t="n"/>
      <c r="F31" s="39" t="n"/>
      <c r="G31" s="39" t="n"/>
    </row>
    <row r="32">
      <c r="A32" s="10" t="n">
        <v>20</v>
      </c>
      <c r="B32" s="11" t="inlineStr">
        <is>
          <t>Squarespace (Business)</t>
        </is>
      </c>
      <c r="C32" s="12" t="inlineStr">
        <is>
          <t>Website &amp; CMS</t>
        </is>
      </c>
      <c r="D32" s="13" t="inlineStr">
        <is>
          <t>Ghost</t>
        </is>
      </c>
      <c r="E32" s="14" t="n">
        <v>25</v>
      </c>
      <c r="F32" s="42" t="inlineStr">
        <is>
          <t>No</t>
        </is>
      </c>
      <c r="G32" s="41">
        <f>E32</f>
        <v/>
      </c>
    </row>
    <row r="33">
      <c r="A33" s="10" t="n">
        <v>21</v>
      </c>
      <c r="B33" s="11" t="inlineStr">
        <is>
          <t>WordPress.com (Business)</t>
        </is>
      </c>
      <c r="C33" s="12" t="inlineStr">
        <is>
          <t>Website &amp; CMS</t>
        </is>
      </c>
      <c r="D33" s="13" t="inlineStr">
        <is>
          <t>Ghost</t>
        </is>
      </c>
      <c r="E33" s="14" t="n">
        <v>25</v>
      </c>
      <c r="F33" s="42" t="inlineStr">
        <is>
          <t>No</t>
        </is>
      </c>
      <c r="G33" s="41">
        <f>E33</f>
        <v/>
      </c>
    </row>
    <row r="34">
      <c r="A34" s="8" t="n"/>
      <c r="B34" s="9" t="inlineStr">
        <is>
          <t>SCHEDULING</t>
        </is>
      </c>
      <c r="C34" s="30" t="n"/>
      <c r="D34" s="31" t="n"/>
      <c r="E34" s="8" t="n"/>
      <c r="F34" s="39" t="n"/>
      <c r="G34" s="39" t="n"/>
    </row>
    <row r="35">
      <c r="A35" s="10" t="n">
        <v>22</v>
      </c>
      <c r="B35" s="11" t="inlineStr">
        <is>
          <t>Calendly (Standard)</t>
        </is>
      </c>
      <c r="C35" s="12" t="inlineStr">
        <is>
          <t>Scheduling</t>
        </is>
      </c>
      <c r="D35" s="13" t="inlineStr">
        <is>
          <t>Cal.com</t>
        </is>
      </c>
      <c r="E35" s="14" t="n">
        <v>16</v>
      </c>
      <c r="F35" s="40" t="inlineStr">
        <is>
          <t>Yes</t>
        </is>
      </c>
      <c r="G35" s="41">
        <f>E35*$E$3</f>
        <v/>
      </c>
    </row>
    <row r="36">
      <c r="A36" s="8" t="n"/>
      <c r="B36" s="9" t="inlineStr">
        <is>
          <t>AUTOMATION</t>
        </is>
      </c>
      <c r="C36" s="30" t="n"/>
      <c r="D36" s="31" t="n"/>
      <c r="E36" s="8" t="n"/>
      <c r="F36" s="39" t="n"/>
      <c r="G36" s="39" t="n"/>
    </row>
    <row r="37">
      <c r="A37" s="10" t="n">
        <v>23</v>
      </c>
      <c r="B37" s="11" t="inlineStr">
        <is>
          <t>Zapier (Professional, 750 tasks)</t>
        </is>
      </c>
      <c r="C37" s="12" t="inlineStr">
        <is>
          <t>Automation</t>
        </is>
      </c>
      <c r="D37" s="13" t="inlineStr">
        <is>
          <t>n8n + Activepieces</t>
        </is>
      </c>
      <c r="E37" s="14" t="n">
        <v>30</v>
      </c>
      <c r="F37" s="42" t="inlineStr">
        <is>
          <t>No</t>
        </is>
      </c>
      <c r="G37" s="41">
        <f>E37</f>
        <v/>
      </c>
    </row>
    <row r="38">
      <c r="A38" s="10" t="n">
        <v>24</v>
      </c>
      <c r="B38" s="11" t="inlineStr">
        <is>
          <t>Make.com (Core)</t>
        </is>
      </c>
      <c r="C38" s="12" t="inlineStr">
        <is>
          <t>Automation</t>
        </is>
      </c>
      <c r="D38" s="13" t="inlineStr">
        <is>
          <t>n8n + Activepieces</t>
        </is>
      </c>
      <c r="E38" s="14" t="n">
        <v>11</v>
      </c>
      <c r="F38" s="42" t="inlineStr">
        <is>
          <t>No</t>
        </is>
      </c>
      <c r="G38" s="41">
        <f>E38</f>
        <v/>
      </c>
    </row>
    <row r="39">
      <c r="A39" s="8" t="n"/>
      <c r="B39" s="9" t="inlineStr">
        <is>
          <t>ANALYTICS</t>
        </is>
      </c>
      <c r="C39" s="30" t="n"/>
      <c r="D39" s="31" t="n"/>
      <c r="E39" s="8" t="n"/>
      <c r="F39" s="39" t="n"/>
      <c r="G39" s="39" t="n"/>
    </row>
    <row r="40">
      <c r="A40" s="10" t="n">
        <v>25</v>
      </c>
      <c r="B40" s="11" t="inlineStr">
        <is>
          <t>Hotjar (Plus)</t>
        </is>
      </c>
      <c r="C40" s="12" t="inlineStr">
        <is>
          <t>Analytics</t>
        </is>
      </c>
      <c r="D40" s="13" t="inlineStr">
        <is>
          <t>Umami</t>
        </is>
      </c>
      <c r="E40" s="14" t="n">
        <v>39</v>
      </c>
      <c r="F40" s="42" t="inlineStr">
        <is>
          <t>No</t>
        </is>
      </c>
      <c r="G40" s="41">
        <f>E40</f>
        <v/>
      </c>
    </row>
    <row r="41">
      <c r="A41" s="10" t="n">
        <v>26</v>
      </c>
      <c r="B41" s="11" t="inlineStr">
        <is>
          <t>Mixpanel (Growth, ~1M events/mo)</t>
        </is>
      </c>
      <c r="C41" s="12" t="inlineStr">
        <is>
          <t>Analytics</t>
        </is>
      </c>
      <c r="D41" s="13" t="inlineStr">
        <is>
          <t>Umami</t>
        </is>
      </c>
      <c r="E41" s="14" t="n">
        <v>20</v>
      </c>
      <c r="F41" s="42" t="inlineStr">
        <is>
          <t>No</t>
        </is>
      </c>
      <c r="G41" s="41">
        <f>E41</f>
        <v/>
      </c>
    </row>
    <row r="42">
      <c r="A42" s="8" t="n"/>
      <c r="B42" s="9" t="inlineStr">
        <is>
          <t>OTHER TOOLS</t>
        </is>
      </c>
      <c r="C42" s="30" t="n"/>
      <c r="D42" s="31" t="n"/>
      <c r="E42" s="8" t="n"/>
      <c r="F42" s="39" t="n"/>
      <c r="G42" s="39" t="n"/>
    </row>
    <row r="43">
      <c r="A43" s="10" t="n">
        <v>27</v>
      </c>
      <c r="B43" s="11" t="inlineStr">
        <is>
          <t>Canva (Pro)</t>
        </is>
      </c>
      <c r="C43" s="12" t="inlineStr">
        <is>
          <t>Other Tools</t>
        </is>
      </c>
      <c r="D43" s="13" t="inlineStr">
        <is>
          <t>Penpot</t>
        </is>
      </c>
      <c r="E43" s="14" t="n">
        <v>15</v>
      </c>
      <c r="F43" s="40" t="inlineStr">
        <is>
          <t>Yes</t>
        </is>
      </c>
      <c r="G43" s="41">
        <f>E43*$E$3</f>
        <v/>
      </c>
    </row>
    <row r="44">
      <c r="A44" s="10" t="n">
        <v>28</v>
      </c>
      <c r="B44" s="11" t="inlineStr">
        <is>
          <t>Typeform (Basic)</t>
        </is>
      </c>
      <c r="C44" s="12" t="inlineStr">
        <is>
          <t>Other Tools</t>
        </is>
      </c>
      <c r="D44" s="13" t="inlineStr">
        <is>
          <t>Formbricks</t>
        </is>
      </c>
      <c r="E44" s="14" t="n">
        <v>29</v>
      </c>
      <c r="F44" s="42" t="inlineStr">
        <is>
          <t>No</t>
        </is>
      </c>
      <c r="G44" s="41">
        <f>E44</f>
        <v/>
      </c>
    </row>
    <row r="45">
      <c r="A45" s="10" t="n">
        <v>29</v>
      </c>
      <c r="B45" s="11" t="inlineStr">
        <is>
          <t>DocuSign (Personal)</t>
        </is>
      </c>
      <c r="C45" s="12" t="inlineStr">
        <is>
          <t>Other Tools</t>
        </is>
      </c>
      <c r="D45" s="13" t="inlineStr">
        <is>
          <t>Documenso</t>
        </is>
      </c>
      <c r="E45" s="14" t="n">
        <v>15</v>
      </c>
      <c r="F45" s="42" t="inlineStr">
        <is>
          <t>No</t>
        </is>
      </c>
      <c r="G45" s="41">
        <f>E45</f>
        <v/>
      </c>
    </row>
    <row r="46">
      <c r="A46" s="10" t="n">
        <v>30</v>
      </c>
      <c r="B46" s="11" t="inlineStr">
        <is>
          <t>1Password (Teams, ≤10 users)</t>
        </is>
      </c>
      <c r="C46" s="12" t="inlineStr">
        <is>
          <t>Other Tools</t>
        </is>
      </c>
      <c r="D46" s="13" t="inlineStr">
        <is>
          <t>Vaultwarden</t>
        </is>
      </c>
      <c r="E46" s="14" t="n">
        <v>20</v>
      </c>
      <c r="F46" s="42" t="inlineStr">
        <is>
          <t>No</t>
        </is>
      </c>
      <c r="G46" s="41">
        <f>E46</f>
        <v/>
      </c>
    </row>
    <row r="47">
      <c r="A47" s="10" t="n">
        <v>31</v>
      </c>
      <c r="B47" s="11" t="inlineStr">
        <is>
          <t>ChatGPT Plus</t>
        </is>
      </c>
      <c r="C47" s="12" t="inlineStr">
        <is>
          <t>Other Tools</t>
        </is>
      </c>
      <c r="D47" s="13" t="inlineStr">
        <is>
          <t>LetsBe AI (included)</t>
        </is>
      </c>
      <c r="E47" s="14" t="n">
        <v>20</v>
      </c>
      <c r="F47" s="40" t="inlineStr">
        <is>
          <t>Yes</t>
        </is>
      </c>
      <c r="G47" s="41">
        <f>E47*$E$3</f>
        <v/>
      </c>
    </row>
    <row r="48">
      <c r="A48" s="10" t="n">
        <v>32</v>
      </c>
      <c r="B48" s="11" t="inlineStr">
        <is>
          <t>Claude Pro</t>
        </is>
      </c>
      <c r="C48" s="12" t="inlineStr">
        <is>
          <t>Other Tools</t>
        </is>
      </c>
      <c r="D48" s="13" t="inlineStr">
        <is>
          <t>LetsBe AI (included)</t>
        </is>
      </c>
      <c r="E48" s="14" t="n">
        <v>20</v>
      </c>
      <c r="F48" s="40" t="inlineStr">
        <is>
          <t>Yes</t>
        </is>
      </c>
      <c r="G48" s="41">
        <f>E48*$E$3</f>
        <v/>
      </c>
    </row>
    <row r="49">
      <c r="A49" s="8" t="n"/>
      <c r="B49" s="9" t="inlineStr">
        <is>
          <t>CUSTOM ENTRIES (add your own)</t>
        </is>
      </c>
      <c r="C49" s="30" t="n"/>
      <c r="D49" s="31" t="n"/>
      <c r="E49" s="8" t="n"/>
      <c r="F49" s="39" t="n"/>
      <c r="G49" s="39" t="n"/>
    </row>
    <row r="50">
      <c r="A50" s="15" t="n"/>
      <c r="B50" s="16" t="inlineStr"/>
      <c r="C50" s="15" t="n"/>
      <c r="D50" s="15" t="n"/>
      <c r="E50" s="14" t="n">
        <v>0</v>
      </c>
      <c r="F50" s="42" t="inlineStr">
        <is>
          <t>No</t>
        </is>
      </c>
      <c r="G50" s="41">
        <f>E50</f>
        <v/>
      </c>
    </row>
    <row r="51">
      <c r="A51" s="15" t="n"/>
      <c r="B51" s="16" t="inlineStr"/>
      <c r="C51" s="15" t="n"/>
      <c r="D51" s="15" t="n"/>
      <c r="E51" s="14" t="n">
        <v>0</v>
      </c>
      <c r="F51" s="42" t="inlineStr">
        <is>
          <t>No</t>
        </is>
      </c>
      <c r="G51" s="41">
        <f>E51</f>
        <v/>
      </c>
    </row>
    <row r="52">
      <c r="A52" s="15" t="n"/>
      <c r="B52" s="16" t="inlineStr"/>
      <c r="C52" s="15" t="n"/>
      <c r="D52" s="15" t="n"/>
      <c r="E52" s="14" t="n">
        <v>0</v>
      </c>
      <c r="F52" s="42" t="inlineStr">
        <is>
          <t>No</t>
        </is>
      </c>
      <c r="G52" s="41">
        <f>E52</f>
        <v/>
      </c>
    </row>
    <row r="53">
      <c r="A53" s="15" t="n"/>
      <c r="B53" s="16" t="inlineStr"/>
      <c r="C53" s="15" t="n"/>
      <c r="D53" s="15" t="n"/>
      <c r="E53" s="14" t="n">
        <v>0</v>
      </c>
      <c r="F53" s="42" t="inlineStr">
        <is>
          <t>No</t>
        </is>
      </c>
      <c r="G53" s="41">
        <f>E53</f>
        <v/>
      </c>
    </row>
    <row r="54">
      <c r="A54" s="15" t="n"/>
      <c r="B54" s="16" t="inlineStr"/>
      <c r="C54" s="15" t="n"/>
      <c r="D54" s="15" t="n"/>
      <c r="E54" s="14" t="n">
        <v>0</v>
      </c>
      <c r="F54" s="42" t="inlineStr">
        <is>
          <t>No</t>
        </is>
      </c>
      <c r="G54" s="41">
        <f>E54</f>
        <v/>
      </c>
    </row>
    <row r="56">
      <c r="A56" s="17" t="n"/>
      <c r="B56" s="18" t="inlineStr">
        <is>
          <t>TOTAL MONTHLY SPEND (with team size)</t>
        </is>
      </c>
      <c r="C56" s="32" t="n"/>
      <c r="D56" s="33" t="n"/>
      <c r="E56" s="43" t="inlineStr">
        <is>
          <t>(per-seat prices only)</t>
        </is>
      </c>
      <c r="F56" s="44" t="inlineStr">
        <is>
          <t>TOTAL →</t>
        </is>
      </c>
      <c r="G56" s="45">
        <f>SUM(G6:G54)</f>
        <v/>
      </c>
    </row>
    <row r="59">
      <c r="B59" s="3" t="inlineStr">
        <is>
          <t>LETSBE BIZ — YOUR SAVINGS</t>
        </is>
      </c>
    </row>
    <row r="60">
      <c r="B60" s="20" t="inlineStr"/>
      <c r="C60" s="20" t="inlineStr">
        <is>
          <t>Lite</t>
        </is>
      </c>
      <c r="D60" s="20" t="inlineStr">
        <is>
          <t>Build</t>
        </is>
      </c>
      <c r="E60" s="20" t="inlineStr">
        <is>
          <t>Scale</t>
        </is>
      </c>
      <c r="F60" s="20" t="inlineStr">
        <is>
          <t>Enterprise</t>
        </is>
      </c>
    </row>
    <row r="61">
      <c r="B61" s="11" t="inlineStr">
        <is>
          <t>Monthly Price</t>
        </is>
      </c>
      <c r="C61" s="21" t="n">
        <v>29</v>
      </c>
      <c r="D61" s="21" t="n">
        <v>45</v>
      </c>
      <c r="E61" s="21" t="n">
        <v>75</v>
      </c>
      <c r="F61" s="21" t="n">
        <v>109</v>
      </c>
    </row>
    <row r="62">
      <c r="B62" s="11" t="inlineStr">
        <is>
          <t>Server</t>
        </is>
      </c>
      <c r="C62" s="22" t="inlineStr">
        <is>
          <t>4c/8GB</t>
        </is>
      </c>
      <c r="D62" s="22" t="inlineStr">
        <is>
          <t>8c/16GB</t>
        </is>
      </c>
      <c r="E62" s="22" t="inlineStr">
        <is>
          <t>12c/32GB</t>
        </is>
      </c>
      <c r="F62" s="22" t="inlineStr">
        <is>
          <t>16c/64GB</t>
        </is>
      </c>
    </row>
    <row r="63">
      <c r="B63" s="11" t="inlineStr">
        <is>
          <t>Tools Included</t>
        </is>
      </c>
      <c r="C63" s="22" t="inlineStr">
        <is>
          <t>5-8</t>
        </is>
      </c>
      <c r="D63" s="22" t="inlineStr">
        <is>
          <t>10-15</t>
        </is>
      </c>
      <c r="E63" s="22" t="inlineStr">
        <is>
          <t>15-25</t>
        </is>
      </c>
      <c r="F63" s="22" t="inlineStr">
        <is>
          <t>28+</t>
        </is>
      </c>
    </row>
    <row r="64">
      <c r="B64" s="11" t="inlineStr">
        <is>
          <t>AI Tokens/Month</t>
        </is>
      </c>
      <c r="C64" s="22" t="inlineStr">
        <is>
          <t>8M</t>
        </is>
      </c>
      <c r="D64" s="22" t="inlineStr">
        <is>
          <t>15M</t>
        </is>
      </c>
      <c r="E64" s="22" t="inlineStr">
        <is>
          <t>25M</t>
        </is>
      </c>
      <c r="F64" s="22" t="inlineStr">
        <is>
          <t>40M</t>
        </is>
      </c>
    </row>
    <row r="65">
      <c r="B65" s="11" t="inlineStr">
        <is>
          <t>Agents</t>
        </is>
      </c>
      <c r="C65" s="22" t="inlineStr">
        <is>
          <t>Unlimited</t>
        </is>
      </c>
      <c r="D65" s="22" t="inlineStr">
        <is>
          <t>Unlimited</t>
        </is>
      </c>
      <c r="E65" s="22" t="inlineStr">
        <is>
          <t>Unlimited</t>
        </is>
      </c>
      <c r="F65" s="22" t="inlineStr">
        <is>
          <t>Unlimited</t>
        </is>
      </c>
    </row>
    <row r="66">
      <c r="B66" s="23" t="inlineStr">
        <is>
          <t>Monthly Savings</t>
        </is>
      </c>
      <c r="C66" s="24">
        <f>G56-29</f>
        <v/>
      </c>
      <c r="D66" s="24">
        <f>G56-45</f>
        <v/>
      </c>
      <c r="E66" s="24">
        <f>G56-75</f>
        <v/>
      </c>
      <c r="F66" s="24">
        <f>G56-109</f>
        <v/>
      </c>
    </row>
    <row r="67">
      <c r="B67" s="23" t="inlineStr">
        <is>
          <t>Annual Savings</t>
        </is>
      </c>
      <c r="C67" s="25">
        <f>C66*12</f>
        <v/>
      </c>
      <c r="D67" s="25">
        <f>D66*12</f>
        <v/>
      </c>
      <c r="E67" s="25">
        <f>E66*12</f>
        <v/>
      </c>
      <c r="F67" s="25">
        <f>F66*12</f>
        <v/>
      </c>
    </row>
    <row r="68">
      <c r="B68" s="23" t="inlineStr">
        <is>
          <t>Savings %</t>
        </is>
      </c>
      <c r="C68" s="26">
        <f>IF(G56&gt;0,C66/G56,0)</f>
        <v/>
      </c>
      <c r="D68" s="26">
        <f>IF(G56&gt;0,D66/G56,0)</f>
        <v/>
      </c>
      <c r="E68" s="26">
        <f>IF(G56&gt;0,E66/G56,0)</f>
        <v/>
      </c>
      <c r="F68" s="26">
        <f>IF(G56&gt;0,F66/G56,0)</f>
        <v/>
      </c>
    </row>
    <row r="71">
      <c r="B71" s="3" t="inlineStr">
        <is>
          <t>VS. HUMAN VIRTUAL ASSISTANT</t>
        </is>
      </c>
    </row>
    <row r="72">
      <c r="B72" s="11" t="inlineStr">
        <is>
          <t>Part-time VA (10 hrs/week @ €40/hr)</t>
        </is>
      </c>
      <c r="C72" s="27" t="n">
        <v>1600</v>
      </c>
    </row>
    <row r="73">
      <c r="B73" s="11" t="inlineStr">
        <is>
          <t>Full-time VA (40 hrs/week @ €30/hr)</t>
        </is>
      </c>
      <c r="C73" s="27" t="n">
        <v>4800</v>
      </c>
    </row>
    <row r="74">
      <c r="B74" s="11" t="inlineStr">
        <is>
          <t>LetsBe Build (recommended)</t>
        </is>
      </c>
      <c r="C74" s="28" t="n">
        <v>45</v>
      </c>
    </row>
    <row r="77">
      <c r="B77" s="29" t="inlineStr">
        <is>
          <t>LetsBe Solutions LLC · 221 North Broad Street, Suite 3A, Middletown, DE 19709 · letsbe.biz</t>
        </is>
      </c>
    </row>
    <row r="78">
      <c r="B78" s="29" t="inlineStr">
        <is>
          <t>Prices as of Feb 2026. Per-seat tools multiplied by team size (cell E3). Edit blue cells to match your actual spend.</t>
        </is>
      </c>
    </row>
  </sheetData>
  <mergeCells count="20">
    <mergeCell ref="B2:G2"/>
    <mergeCell ref="B42:D42"/>
    <mergeCell ref="B23:D23"/>
    <mergeCell ref="B1:G1"/>
    <mergeCell ref="B78:G78"/>
    <mergeCell ref="B34:D34"/>
    <mergeCell ref="B10:D10"/>
    <mergeCell ref="B19:D19"/>
    <mergeCell ref="B49:D49"/>
    <mergeCell ref="B15:D15"/>
    <mergeCell ref="B6:D6"/>
    <mergeCell ref="B36:D36"/>
    <mergeCell ref="B4:D4"/>
    <mergeCell ref="B59:G59"/>
    <mergeCell ref="B31:D31"/>
    <mergeCell ref="B71:G71"/>
    <mergeCell ref="B27:D27"/>
    <mergeCell ref="B56:D56"/>
    <mergeCell ref="B39:D39"/>
    <mergeCell ref="B77:G77"/>
  </mergeCells>
  <pageMargins left="0.75" right="0.75" top="1" bottom="1" header="0.5" footer="0.5"/>
  <pageSetup orientation="portrait" fitToWidth="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2026-02-26T18:47:29Z</dcterms:created>
  <dcterms:modified xmlns:dcterms="http://purl.org/dc/terms/" xmlns:xsi="http://www.w3.org/2001/XMLSchema-instance" xsi:type="dcterms:W3CDTF">2026-02-26T19:44:54Z</dcterms:modified>
</cp:coreProperties>
</file>